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8195" windowHeight="4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7" i="1" l="1"/>
  <c r="E10" i="1" l="1"/>
  <c r="D45" i="1"/>
  <c r="E41" i="1"/>
  <c r="D44" i="1"/>
  <c r="D43" i="1"/>
  <c r="D42" i="1"/>
  <c r="F41" i="1"/>
  <c r="D41" i="1" s="1"/>
  <c r="D40" i="1"/>
  <c r="D39" i="1"/>
  <c r="D38" i="1"/>
  <c r="D37" i="1"/>
  <c r="D36" i="1"/>
  <c r="D35" i="1"/>
  <c r="D34" i="1"/>
  <c r="D33" i="1"/>
  <c r="D32" i="1"/>
  <c r="D31" i="1"/>
  <c r="D30" i="1"/>
  <c r="E29" i="1"/>
  <c r="F29" i="1"/>
  <c r="D28" i="1"/>
  <c r="D26" i="1"/>
  <c r="D25" i="1"/>
  <c r="E24" i="1"/>
  <c r="F24" i="1"/>
  <c r="D22" i="1"/>
  <c r="D21" i="1"/>
  <c r="D20" i="1"/>
  <c r="D19" i="1"/>
  <c r="D18" i="1"/>
  <c r="E17" i="1"/>
  <c r="F17" i="1"/>
  <c r="F12" i="1"/>
  <c r="E12" i="1"/>
  <c r="D15" i="1"/>
  <c r="D14" i="1"/>
  <c r="D13" i="1"/>
  <c r="D11" i="1"/>
  <c r="D10" i="1" s="1"/>
  <c r="F10" i="1"/>
  <c r="F5" i="1"/>
  <c r="E5" i="1"/>
  <c r="D9" i="1"/>
  <c r="D8" i="1"/>
  <c r="D7" i="1"/>
  <c r="D6" i="1"/>
  <c r="D12" i="1" l="1"/>
  <c r="F23" i="1"/>
  <c r="F16" i="1" s="1"/>
  <c r="F46" i="1" s="1"/>
  <c r="E23" i="1"/>
  <c r="E16" i="1" s="1"/>
  <c r="E46" i="1" s="1"/>
  <c r="D29" i="1"/>
  <c r="D24" i="1"/>
  <c r="D17" i="1"/>
  <c r="D5" i="1"/>
  <c r="D23" i="1" l="1"/>
  <c r="D16" i="1" s="1"/>
  <c r="D46" i="1" s="1"/>
</calcChain>
</file>

<file path=xl/sharedStrings.xml><?xml version="1.0" encoding="utf-8"?>
<sst xmlns="http://schemas.openxmlformats.org/spreadsheetml/2006/main" count="99" uniqueCount="98">
  <si>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</si>
  <si>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</si>
  <si>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</si>
  <si>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</si>
  <si>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</si>
  <si>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</si>
  <si>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</si>
  <si>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</si>
  <si>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</si>
  <si>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</si>
  <si>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</si>
  <si>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</si>
  <si>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</si>
  <si>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</si>
  <si>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</si>
  <si>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</si>
  <si>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</si>
  <si>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</si>
  <si>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</si>
  <si>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</si>
  <si>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</si>
  <si>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</si>
  <si>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дивиденти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</si>
  <si>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</si>
  <si>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</si>
  <si>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</si>
  <si>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</si>
  <si>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</si>
  <si>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</si>
  <si>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</si>
  <si>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</si>
  <si>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24 07</t>
  </si>
  <si>
    <t>24 08</t>
  </si>
  <si>
    <t>Общински такси</t>
  </si>
  <si>
    <t>27 00</t>
  </si>
  <si>
    <t>За ползв.на д. градини</t>
  </si>
  <si>
    <t>27 01</t>
  </si>
  <si>
    <t>За ползв.на д. ясли</t>
  </si>
  <si>
    <t>27 02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</si>
  <si>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</si>
  <si>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</si>
  <si>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</si>
  <si>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</si>
  <si>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</si>
  <si>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</si>
  <si>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</si>
  <si>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</si>
  <si>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</si>
  <si>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</si>
  <si>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</si>
  <si>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</si>
  <si>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</si>
  <si>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</si>
  <si>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</si>
  <si>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</si>
  <si>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</si>
  <si>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</si>
  <si>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</si>
  <si>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</si>
  <si>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</si>
  <si>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</si>
  <si>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</si>
  <si>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</si>
  <si>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</si>
  <si>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</si>
  <si>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</si>
  <si>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</si>
  <si>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</si>
  <si>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</si>
  <si>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</si>
  <si>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</si>
  <si>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</si>
  <si>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</si>
  <si>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</si>
  <si>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2.1.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</si>
  <si>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</si>
  <si>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</si>
  <si>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</si>
  <si>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</si>
  <si>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</si>
  <si>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</si>
  <si>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</si>
  <si>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</si>
  <si>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ВРЕМЕННИ БЕЗЛИХВЕНИ ЗАЕМИ</t>
  </si>
  <si>
    <t>Получени временни безлихвени заеми от ЦБ</t>
  </si>
  <si>
    <t>74 00</t>
  </si>
  <si>
    <t>36 19</t>
  </si>
  <si>
    <t>Всичко приходи</t>
  </si>
  <si>
    <t>31 13</t>
  </si>
  <si>
    <t>3.1.</t>
  </si>
  <si>
    <t>3.2.</t>
  </si>
  <si>
    <t>3.3.</t>
  </si>
  <si>
    <t>4.1.</t>
  </si>
  <si>
    <t>4.2.</t>
  </si>
  <si>
    <t>4.3.</t>
  </si>
  <si>
    <t>4.4.</t>
  </si>
  <si>
    <t>Криводол 2018</t>
  </si>
  <si>
    <t>за разпределение на прихода по бюджета на Община Криводол за 2018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</si>
</sst>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20" workbookViewId="0">
      <selection activeCell="A27" sqref="A27:XFD27"/>
    </sheetView>
  </sheetViews>
  <sheetFormatPr defaultRowHeight="15" x14ac:dyDescent="0.25"/>
  <cols>
    <col min="1" max="1" width="5.85546875" customWidth="1"/>
    <col min="2" max="2" width="45.85546875" customWidth="1"/>
    <col min="3" max="3" width="5.5703125" customWidth="1"/>
    <col min="4" max="4" width="10.140625" customWidth="1"/>
    <col min="5" max="5" width="11.85546875" customWidth="1"/>
    <col min="6" max="6" width="10" customWidth="1"/>
  </cols>
  <sheetData>
    <row r="1" spans="1:7" x14ac:dyDescent="0.25">
      <c r="E1" s="1" t="s">
        <v>1</v>
      </c>
      <c r="G1" s="1"/>
    </row>
    <row r="2" spans="1:7" ht="15.75" x14ac:dyDescent="0.3">
      <c r="B2" s="25" t="s">
        <v>0</v>
      </c>
      <c r="C2" s="26"/>
      <c r="D2" s="26"/>
      <c r="E2" s="26"/>
      <c r="F2" s="26"/>
    </row>
    <row r="3" spans="1:7" ht="15.75" x14ac:dyDescent="0.25">
      <c r="A3" s="24" t="s">
        <v>97</v>
      </c>
      <c r="B3" s="24"/>
      <c r="C3" s="24"/>
      <c r="D3" s="24"/>
      <c r="E3" s="24"/>
      <c r="F3" s="24"/>
      <c r="G3" s="24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9" t="s">
        <v>4</v>
      </c>
      <c r="E4" s="18" t="s">
        <v>5</v>
      </c>
      <c r="F4" s="3" t="s">
        <v>6</v>
      </c>
    </row>
    <row r="5" spans="1:7" ht="15.75" x14ac:dyDescent="0.25">
      <c r="A5" s="4">
        <v>1</v>
      </c>
      <c r="B5" s="9" t="s">
        <v>66</v>
      </c>
      <c r="C5" s="3"/>
      <c r="D5" s="10">
        <f>SUM(D6:D9)</f>
        <v>4341776</v>
      </c>
      <c r="E5" s="10">
        <f>SUM(E6:E9)</f>
        <v>3159976</v>
      </c>
      <c r="F5" s="10">
        <f>SUM(F6:F9)</f>
        <v>1181800</v>
      </c>
    </row>
    <row r="6" spans="1:7" ht="15.75" x14ac:dyDescent="0.25">
      <c r="A6" s="8" t="s">
        <v>70</v>
      </c>
      <c r="B6" s="5" t="s">
        <v>67</v>
      </c>
      <c r="C6" s="8" t="s">
        <v>81</v>
      </c>
      <c r="D6" s="11">
        <f>SUM(E6:F6)</f>
        <v>3159976</v>
      </c>
      <c r="E6" s="11">
        <v>3159976</v>
      </c>
      <c r="F6" s="12">
        <v>0</v>
      </c>
    </row>
    <row r="7" spans="1:7" ht="31.5" x14ac:dyDescent="0.25">
      <c r="A7" s="8" t="s">
        <v>71</v>
      </c>
      <c r="B7" s="17" t="s">
        <v>68</v>
      </c>
      <c r="C7" s="8" t="s">
        <v>82</v>
      </c>
      <c r="D7" s="11">
        <f>SUM(E7:F7)</f>
        <v>759200</v>
      </c>
      <c r="E7" s="11">
        <v>0</v>
      </c>
      <c r="F7" s="11">
        <v>759200</v>
      </c>
    </row>
    <row r="8" spans="1:7" ht="31.5" x14ac:dyDescent="0.25">
      <c r="A8" s="8" t="s">
        <v>72</v>
      </c>
      <c r="B8" s="17" t="s">
        <v>8</v>
      </c>
      <c r="C8" s="8" t="s">
        <v>82</v>
      </c>
      <c r="D8" s="11">
        <f>SUM(E8:F8)</f>
        <v>47900</v>
      </c>
      <c r="E8" s="11">
        <v>0</v>
      </c>
      <c r="F8" s="11">
        <v>47900</v>
      </c>
    </row>
    <row r="9" spans="1:7" ht="15.75" x14ac:dyDescent="0.25">
      <c r="A9" s="8" t="s">
        <v>73</v>
      </c>
      <c r="B9" s="5" t="s">
        <v>9</v>
      </c>
      <c r="C9" s="8" t="s">
        <v>88</v>
      </c>
      <c r="D9" s="11">
        <f>SUM(E9:F9)</f>
        <v>374700</v>
      </c>
      <c r="E9" s="12">
        <v>0</v>
      </c>
      <c r="F9" s="11">
        <v>374700</v>
      </c>
    </row>
    <row r="10" spans="1:7" ht="15.75" x14ac:dyDescent="0.25">
      <c r="A10" s="4">
        <v>2</v>
      </c>
      <c r="B10" s="2" t="s">
        <v>83</v>
      </c>
      <c r="C10" s="8"/>
      <c r="D10" s="13">
        <f>SUM(D11)</f>
        <v>-630000</v>
      </c>
      <c r="E10" s="13">
        <f>SUM(E11)</f>
        <v>0</v>
      </c>
      <c r="F10" s="13">
        <f>SUM(F11)</f>
        <v>-630000</v>
      </c>
    </row>
    <row r="11" spans="1:7" ht="15.75" x14ac:dyDescent="0.25">
      <c r="A11" s="8" t="s">
        <v>74</v>
      </c>
      <c r="B11" s="5" t="s">
        <v>84</v>
      </c>
      <c r="C11" s="8" t="s">
        <v>85</v>
      </c>
      <c r="D11" s="11">
        <f>SUM(E11:F11)</f>
        <v>-630000</v>
      </c>
      <c r="E11" s="12">
        <v>0</v>
      </c>
      <c r="F11" s="11">
        <v>-630000</v>
      </c>
    </row>
    <row r="12" spans="1:7" ht="15.75" x14ac:dyDescent="0.25">
      <c r="A12" s="4">
        <v>3</v>
      </c>
      <c r="B12" s="2" t="s">
        <v>69</v>
      </c>
      <c r="C12" s="4"/>
      <c r="D12" s="2">
        <f>SUM(D13:D15)</f>
        <v>7280</v>
      </c>
      <c r="E12" s="2">
        <f>SUM(E13:E15)</f>
        <v>55897</v>
      </c>
      <c r="F12" s="2">
        <f>SUM(F13:F15)</f>
        <v>-48617</v>
      </c>
    </row>
    <row r="13" spans="1:7" ht="15.75" x14ac:dyDescent="0.25">
      <c r="A13" s="8" t="s">
        <v>89</v>
      </c>
      <c r="B13" s="5" t="s">
        <v>75</v>
      </c>
      <c r="C13" s="8" t="s">
        <v>78</v>
      </c>
      <c r="D13" s="5">
        <f>SUM(E13:F13)</f>
        <v>-339000</v>
      </c>
      <c r="E13" s="5">
        <v>0</v>
      </c>
      <c r="F13" s="5">
        <v>-339000</v>
      </c>
    </row>
    <row r="14" spans="1:7" ht="31.5" x14ac:dyDescent="0.25">
      <c r="A14" s="8" t="s">
        <v>90</v>
      </c>
      <c r="B14" s="17" t="s">
        <v>76</v>
      </c>
      <c r="C14" s="8" t="s">
        <v>77</v>
      </c>
      <c r="D14" s="5">
        <f>SUM(E14:F14)</f>
        <v>-14649</v>
      </c>
      <c r="E14" s="6">
        <v>-14649</v>
      </c>
      <c r="F14" s="5"/>
    </row>
    <row r="15" spans="1:7" ht="15.75" x14ac:dyDescent="0.25">
      <c r="A15" s="5" t="s">
        <v>91</v>
      </c>
      <c r="B15" s="5" t="s">
        <v>79</v>
      </c>
      <c r="C15" s="8" t="s">
        <v>80</v>
      </c>
      <c r="D15" s="6">
        <f>SUM(E15:F15)</f>
        <v>360929</v>
      </c>
      <c r="E15" s="6">
        <v>70546</v>
      </c>
      <c r="F15" s="6">
        <v>290383</v>
      </c>
    </row>
    <row r="16" spans="1:7" s="1" customFormat="1" ht="15.75" x14ac:dyDescent="0.25">
      <c r="A16" s="4">
        <v>4</v>
      </c>
      <c r="B16" s="2" t="s">
        <v>10</v>
      </c>
      <c r="C16" s="4"/>
      <c r="D16" s="14">
        <f>SUM(D17+D23)</f>
        <v>2325633</v>
      </c>
      <c r="E16" s="14">
        <f>SUM(E17+E23)</f>
        <v>0</v>
      </c>
      <c r="F16" s="14">
        <f>SUM(F17+F23)</f>
        <v>2325633</v>
      </c>
    </row>
    <row r="17" spans="1:8" s="1" customFormat="1" ht="15.75" x14ac:dyDescent="0.25">
      <c r="A17" s="8" t="s">
        <v>92</v>
      </c>
      <c r="B17" s="2" t="s">
        <v>11</v>
      </c>
      <c r="C17" s="4"/>
      <c r="D17" s="2">
        <f>SUM(D18:D22)</f>
        <v>408500</v>
      </c>
      <c r="E17" s="2">
        <f>SUM(E18:E22)</f>
        <v>0</v>
      </c>
      <c r="F17" s="2">
        <f>SUM(F18:F22)</f>
        <v>408500</v>
      </c>
    </row>
    <row r="18" spans="1:8" ht="15.75" x14ac:dyDescent="0.25">
      <c r="A18" s="5"/>
      <c r="B18" s="7" t="s">
        <v>13</v>
      </c>
      <c r="C18" s="8" t="s">
        <v>12</v>
      </c>
      <c r="D18" s="5">
        <f>SUM(E18:F18)</f>
        <v>8000</v>
      </c>
      <c r="E18" s="5">
        <v>0</v>
      </c>
      <c r="F18" s="5">
        <v>8000</v>
      </c>
    </row>
    <row r="19" spans="1:8" ht="15.75" x14ac:dyDescent="0.25">
      <c r="A19" s="5"/>
      <c r="B19" s="20" t="s">
        <v>14</v>
      </c>
      <c r="C19" s="8" t="s">
        <v>24</v>
      </c>
      <c r="D19" s="5">
        <f>SUM(E19:F19)</f>
        <v>100000</v>
      </c>
      <c r="E19" s="5">
        <v>0</v>
      </c>
      <c r="F19" s="5">
        <v>100000</v>
      </c>
    </row>
    <row r="20" spans="1:8" ht="15.75" x14ac:dyDescent="0.25">
      <c r="A20" s="5"/>
      <c r="B20" s="20" t="s">
        <v>15</v>
      </c>
      <c r="C20" s="8" t="s">
        <v>25</v>
      </c>
      <c r="D20" s="5">
        <f>SUM(E20:F20)</f>
        <v>150000</v>
      </c>
      <c r="E20" s="5">
        <v>0</v>
      </c>
      <c r="F20" s="5">
        <v>150000</v>
      </c>
    </row>
    <row r="21" spans="1:8" ht="15.75" x14ac:dyDescent="0.25">
      <c r="A21" s="5"/>
      <c r="B21" s="20" t="s">
        <v>16</v>
      </c>
      <c r="C21" s="8" t="s">
        <v>26</v>
      </c>
      <c r="D21" s="5">
        <f>SUM(E21:F21)</f>
        <v>150000</v>
      </c>
      <c r="E21" s="5">
        <v>0</v>
      </c>
      <c r="F21" s="5">
        <v>150000</v>
      </c>
    </row>
    <row r="22" spans="1:8" ht="15.75" x14ac:dyDescent="0.25">
      <c r="A22" s="5"/>
      <c r="B22" s="21" t="s">
        <v>17</v>
      </c>
      <c r="C22" s="8" t="s">
        <v>27</v>
      </c>
      <c r="D22" s="5">
        <f>SUM(E22:F22)</f>
        <v>500</v>
      </c>
      <c r="E22" s="5">
        <v>0</v>
      </c>
      <c r="F22" s="5">
        <v>500</v>
      </c>
    </row>
    <row r="23" spans="1:8" ht="15.75" x14ac:dyDescent="0.25">
      <c r="A23" s="5" t="s">
        <v>93</v>
      </c>
      <c r="B23" s="21" t="s">
        <v>18</v>
      </c>
      <c r="C23" s="8"/>
      <c r="D23" s="14">
        <f>SUM(D24+D29+D39+D40+D41+D45)</f>
        <v>1917133</v>
      </c>
      <c r="E23" s="14">
        <f>SUM(E24+E29+E39+E40+E41+E45)</f>
        <v>0</v>
      </c>
      <c r="F23" s="14">
        <f>SUM(F24+F29+F39+F40+F41+F45)</f>
        <v>1917133</v>
      </c>
    </row>
    <row r="24" spans="1:8" ht="15.75" x14ac:dyDescent="0.25">
      <c r="A24" s="5"/>
      <c r="B24" s="21" t="s">
        <v>19</v>
      </c>
      <c r="C24" s="4" t="s">
        <v>28</v>
      </c>
      <c r="D24" s="14">
        <f>SUM(D25:D28)</f>
        <v>131323</v>
      </c>
      <c r="E24" s="14">
        <f>SUM(E25:E28)</f>
        <v>0</v>
      </c>
      <c r="F24" s="14">
        <f>SUM(F25:F28)</f>
        <v>131323</v>
      </c>
    </row>
    <row r="25" spans="1:8" ht="15.75" x14ac:dyDescent="0.25">
      <c r="A25" s="5"/>
      <c r="B25" s="20" t="s">
        <v>20</v>
      </c>
      <c r="C25" s="8" t="s">
        <v>29</v>
      </c>
      <c r="D25" s="5">
        <f t="shared" ref="D25:D45" si="0">SUM(E25:F25)</f>
        <v>17800</v>
      </c>
      <c r="E25" s="5">
        <v>0</v>
      </c>
      <c r="F25" s="6">
        <v>17800</v>
      </c>
    </row>
    <row r="26" spans="1:8" ht="15.75" x14ac:dyDescent="0.25">
      <c r="A26" s="5"/>
      <c r="B26" s="20" t="s">
        <v>21</v>
      </c>
      <c r="C26" s="8" t="s">
        <v>30</v>
      </c>
      <c r="D26" s="5">
        <f t="shared" si="0"/>
        <v>113423</v>
      </c>
      <c r="E26" s="5">
        <v>0</v>
      </c>
      <c r="F26" s="5">
        <v>113423</v>
      </c>
      <c r="H26" s="28"/>
    </row>
    <row r="27" spans="1:8" ht="15.75" x14ac:dyDescent="0.25">
      <c r="A27" s="5"/>
      <c r="B27" s="20" t="s">
        <v>22</v>
      </c>
      <c r="C27" s="8" t="s">
        <v>31</v>
      </c>
      <c r="D27" s="5">
        <f t="shared" si="0"/>
        <v>0</v>
      </c>
      <c r="E27" s="5">
        <v>0</v>
      </c>
      <c r="F27" s="5">
        <v>0</v>
      </c>
    </row>
    <row r="28" spans="1:8" ht="15.75" x14ac:dyDescent="0.25">
      <c r="A28" s="5"/>
      <c r="B28" s="20" t="s">
        <v>23</v>
      </c>
      <c r="C28" s="8" t="s">
        <v>32</v>
      </c>
      <c r="D28" s="5">
        <f t="shared" si="0"/>
        <v>100</v>
      </c>
      <c r="E28" s="5">
        <v>0</v>
      </c>
      <c r="F28" s="5">
        <v>100</v>
      </c>
    </row>
    <row r="29" spans="1:8" ht="15.75" x14ac:dyDescent="0.25">
      <c r="A29" s="5"/>
      <c r="B29" s="21" t="s">
        <v>33</v>
      </c>
      <c r="C29" s="15" t="s">
        <v>34</v>
      </c>
      <c r="D29" s="2">
        <f t="shared" si="0"/>
        <v>462782</v>
      </c>
      <c r="E29" s="2">
        <f>SUM(E30:E38)</f>
        <v>0</v>
      </c>
      <c r="F29" s="2">
        <f>SUM(F30:F38)</f>
        <v>462782</v>
      </c>
    </row>
    <row r="30" spans="1:8" ht="15.75" x14ac:dyDescent="0.25">
      <c r="A30" s="5"/>
      <c r="B30" s="20" t="s">
        <v>35</v>
      </c>
      <c r="C30" s="8" t="s">
        <v>36</v>
      </c>
      <c r="D30" s="5">
        <f t="shared" si="0"/>
        <v>30000</v>
      </c>
      <c r="E30" s="5">
        <v>0</v>
      </c>
      <c r="F30" s="5">
        <v>30000</v>
      </c>
    </row>
    <row r="31" spans="1:8" ht="15.75" x14ac:dyDescent="0.25">
      <c r="A31" s="5"/>
      <c r="B31" s="20" t="s">
        <v>37</v>
      </c>
      <c r="C31" s="8" t="s">
        <v>38</v>
      </c>
      <c r="D31" s="5">
        <f t="shared" si="0"/>
        <v>2000</v>
      </c>
      <c r="E31" s="5">
        <v>0</v>
      </c>
      <c r="F31" s="5">
        <v>2000</v>
      </c>
    </row>
    <row r="32" spans="1:8" ht="15.75" x14ac:dyDescent="0.25">
      <c r="A32" s="5"/>
      <c r="B32" s="20" t="s">
        <v>39</v>
      </c>
      <c r="C32" s="8" t="s">
        <v>40</v>
      </c>
      <c r="D32" s="5">
        <f t="shared" si="0"/>
        <v>130000</v>
      </c>
      <c r="E32" s="5">
        <v>0</v>
      </c>
      <c r="F32" s="5">
        <v>130000</v>
      </c>
    </row>
    <row r="33" spans="1:7" ht="15.75" x14ac:dyDescent="0.25">
      <c r="A33" s="5"/>
      <c r="B33" s="20" t="s">
        <v>41</v>
      </c>
      <c r="C33" s="8" t="s">
        <v>42</v>
      </c>
      <c r="D33" s="5">
        <f t="shared" si="0"/>
        <v>4000</v>
      </c>
      <c r="E33" s="5">
        <v>0</v>
      </c>
      <c r="F33" s="5">
        <v>4000</v>
      </c>
    </row>
    <row r="34" spans="1:7" ht="15.75" x14ac:dyDescent="0.25">
      <c r="A34" s="5"/>
      <c r="B34" s="20" t="s">
        <v>43</v>
      </c>
      <c r="C34" s="8" t="s">
        <v>44</v>
      </c>
      <c r="D34" s="5">
        <f t="shared" si="0"/>
        <v>204482</v>
      </c>
      <c r="E34" s="5">
        <v>0</v>
      </c>
      <c r="F34" s="5">
        <v>204482</v>
      </c>
    </row>
    <row r="35" spans="1:7" ht="15.75" x14ac:dyDescent="0.25">
      <c r="A35" s="5"/>
      <c r="B35" s="20" t="s">
        <v>45</v>
      </c>
      <c r="C35" s="8" t="s">
        <v>46</v>
      </c>
      <c r="D35" s="5">
        <f t="shared" si="0"/>
        <v>40000</v>
      </c>
      <c r="E35" s="5">
        <v>0</v>
      </c>
      <c r="F35" s="5">
        <v>40000</v>
      </c>
    </row>
    <row r="36" spans="1:7" ht="15.75" x14ac:dyDescent="0.25">
      <c r="A36" s="5"/>
      <c r="B36" s="20" t="s">
        <v>47</v>
      </c>
      <c r="C36" s="8" t="s">
        <v>48</v>
      </c>
      <c r="D36" s="5">
        <f t="shared" si="0"/>
        <v>50000</v>
      </c>
      <c r="E36" s="5">
        <v>0</v>
      </c>
      <c r="F36" s="5">
        <v>50000</v>
      </c>
    </row>
    <row r="37" spans="1:7" ht="15.75" x14ac:dyDescent="0.25">
      <c r="A37" s="5"/>
      <c r="B37" s="20" t="s">
        <v>49</v>
      </c>
      <c r="C37" s="8" t="s">
        <v>50</v>
      </c>
      <c r="D37" s="5">
        <f t="shared" si="0"/>
        <v>300</v>
      </c>
      <c r="E37" s="5">
        <v>0</v>
      </c>
      <c r="F37" s="5">
        <v>300</v>
      </c>
    </row>
    <row r="38" spans="1:7" ht="15.75" x14ac:dyDescent="0.25">
      <c r="A38" s="5"/>
      <c r="B38" s="20" t="s">
        <v>51</v>
      </c>
      <c r="C38" s="8" t="s">
        <v>52</v>
      </c>
      <c r="D38" s="5">
        <f t="shared" si="0"/>
        <v>2000</v>
      </c>
      <c r="E38" s="5">
        <v>0</v>
      </c>
      <c r="F38" s="5">
        <v>2000</v>
      </c>
    </row>
    <row r="39" spans="1:7" ht="15.75" x14ac:dyDescent="0.25">
      <c r="A39" s="5"/>
      <c r="B39" s="21" t="s">
        <v>53</v>
      </c>
      <c r="C39" s="15" t="s">
        <v>54</v>
      </c>
      <c r="D39" s="2">
        <f t="shared" si="0"/>
        <v>24000</v>
      </c>
      <c r="E39" s="2">
        <v>0</v>
      </c>
      <c r="F39" s="14">
        <v>24000</v>
      </c>
    </row>
    <row r="40" spans="1:7" ht="15.75" x14ac:dyDescent="0.25">
      <c r="A40" s="5"/>
      <c r="B40" s="21" t="s">
        <v>55</v>
      </c>
      <c r="C40" s="15" t="s">
        <v>86</v>
      </c>
      <c r="D40" s="2">
        <f t="shared" si="0"/>
        <v>3000</v>
      </c>
      <c r="E40" s="2">
        <v>0</v>
      </c>
      <c r="F40" s="14">
        <v>3000</v>
      </c>
      <c r="G40" s="23"/>
    </row>
    <row r="41" spans="1:7" ht="18.75" customHeight="1" x14ac:dyDescent="0.25">
      <c r="A41" s="5" t="s">
        <v>94</v>
      </c>
      <c r="B41" s="21" t="s">
        <v>56</v>
      </c>
      <c r="C41" s="15" t="s">
        <v>57</v>
      </c>
      <c r="D41" s="2">
        <f t="shared" si="0"/>
        <v>1292428</v>
      </c>
      <c r="E41" s="2">
        <f>SUM(E42:E44)</f>
        <v>0</v>
      </c>
      <c r="F41" s="2">
        <f>SUM(F42:F44)</f>
        <v>1292428</v>
      </c>
    </row>
    <row r="42" spans="1:7" ht="15.75" x14ac:dyDescent="0.25">
      <c r="A42" s="5"/>
      <c r="B42" s="20" t="s">
        <v>58</v>
      </c>
      <c r="C42" s="8" t="s">
        <v>59</v>
      </c>
      <c r="D42" s="5">
        <f t="shared" si="0"/>
        <v>202428</v>
      </c>
      <c r="E42" s="5">
        <v>0</v>
      </c>
      <c r="F42" s="5">
        <v>202428</v>
      </c>
    </row>
    <row r="43" spans="1:7" ht="15.75" x14ac:dyDescent="0.25">
      <c r="A43" s="5"/>
      <c r="B43" s="20" t="s">
        <v>60</v>
      </c>
      <c r="C43" s="8" t="s">
        <v>61</v>
      </c>
      <c r="D43" s="5">
        <f t="shared" si="0"/>
        <v>15000</v>
      </c>
      <c r="E43" s="5">
        <v>0</v>
      </c>
      <c r="F43" s="5">
        <v>15000</v>
      </c>
    </row>
    <row r="44" spans="1:7" ht="15.75" x14ac:dyDescent="0.25">
      <c r="A44" s="5"/>
      <c r="B44" s="20" t="s">
        <v>62</v>
      </c>
      <c r="C44" s="8" t="s">
        <v>63</v>
      </c>
      <c r="D44" s="5">
        <f t="shared" si="0"/>
        <v>1075000</v>
      </c>
      <c r="E44" s="5">
        <v>0</v>
      </c>
      <c r="F44" s="5">
        <v>1075000</v>
      </c>
    </row>
    <row r="45" spans="1:7" ht="15.75" x14ac:dyDescent="0.25">
      <c r="A45" s="16" t="s">
        <v>95</v>
      </c>
      <c r="B45" s="21" t="s">
        <v>64</v>
      </c>
      <c r="C45" s="15" t="s">
        <v>65</v>
      </c>
      <c r="D45" s="2">
        <f t="shared" si="0"/>
        <v>3600</v>
      </c>
      <c r="E45" s="2">
        <v>0</v>
      </c>
      <c r="F45" s="2">
        <v>3600</v>
      </c>
    </row>
    <row r="46" spans="1:7" ht="15.75" x14ac:dyDescent="0.25">
      <c r="A46" s="5"/>
      <c r="B46" s="22" t="s">
        <v>87</v>
      </c>
      <c r="C46" s="8"/>
      <c r="D46" s="14">
        <f>SUM(D5+D10+D12+D16)</f>
        <v>6044689</v>
      </c>
      <c r="E46" s="14">
        <f>SUM(E5+E10+E12+E16)</f>
        <v>3215873</v>
      </c>
      <c r="F46" s="14">
        <f>SUM(F5+F10+F12+F16)</f>
        <v>2828816</v>
      </c>
    </row>
    <row r="48" spans="1:7" ht="15.75" x14ac:dyDescent="0.25">
      <c r="E48" s="27" t="s">
        <v>96</v>
      </c>
      <c r="F48" s="27"/>
    </row>
  </sheetData>
  <mergeCells count="3">
    <mergeCell ref="A3:G3"/>
    <mergeCell ref="B2:F2"/>
    <mergeCell ref="E48:F48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Proletka</cp:lastModifiedBy>
  <cp:lastPrinted>2018-01-30T06:44:32Z</cp:lastPrinted>
  <dcterms:created xsi:type="dcterms:W3CDTF">2018-01-13T11:53:10Z</dcterms:created>
  <dcterms:modified xsi:type="dcterms:W3CDTF">2018-01-30T06:44:59Z</dcterms:modified>
</cp:coreProperties>
</file>